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4525" concurrentCalc="0"/>
  <customWorkbookViews>
    <customWorkbookView name="gkgh - Personal View" guid="{FCEE9264-B215-4D77-BCEE-98971764B751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K15" i="1" l="1"/>
  <c r="E15" i="1"/>
  <c r="K20" i="1"/>
  <c r="E20" i="1"/>
</calcChain>
</file>

<file path=xl/sharedStrings.xml><?xml version="1.0" encoding="utf-8"?>
<sst xmlns="http://schemas.openxmlformats.org/spreadsheetml/2006/main" count="32" uniqueCount="20">
  <si>
    <t>mm</t>
    <phoneticPr fontId="0" type="noConversion"/>
  </si>
  <si>
    <t>f=</t>
    <phoneticPr fontId="0" type="noConversion"/>
  </si>
  <si>
    <t>GHz</t>
    <phoneticPr fontId="0" type="noConversion"/>
  </si>
  <si>
    <t>f at 1/4 wavelength</t>
    <phoneticPr fontId="0" type="noConversion"/>
  </si>
  <si>
    <t>Contact length1=</t>
  </si>
  <si>
    <t>Contact length=</t>
  </si>
  <si>
    <t>Contact length2=</t>
  </si>
  <si>
    <t>Dk =</t>
  </si>
  <si>
    <t>Composite contact with</t>
  </si>
  <si>
    <t xml:space="preserve"> 2 different dielectric regions</t>
  </si>
  <si>
    <t>This calculator computes the frequency for which</t>
  </si>
  <si>
    <t xml:space="preserve"> 'size effects' may become noticable in sockets</t>
  </si>
  <si>
    <t>This tool is only provided as a reference.  No liabilities to GateWave Northern Inc. shall arise from its use.</t>
  </si>
  <si>
    <t>© GateWave Northern, Inc. 2020</t>
  </si>
  <si>
    <t>Resonance frequency for contacts that are</t>
  </si>
  <si>
    <t>short circuited at one end and open at the other:</t>
  </si>
  <si>
    <t>Pitch=</t>
  </si>
  <si>
    <t>Dk = Relative permittivity (dielectric constant) of housing material</t>
  </si>
  <si>
    <t xml:space="preserve">     (at frequency of interest)</t>
  </si>
  <si>
    <t>Potential onset of transverse (pitch related) size effects at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</si>
</sst>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16"/>
      <color rgb="FF00B0F0"/>
      <name val="Arial"/>
      <family val="2"/>
    </font>
    <font>
      <b/>
      <i/>
      <sz val="16"/>
      <name val="Arial"/>
      <family val="2"/>
    </font>
    <font>
      <b/>
      <sz val="18"/>
      <color rgb="FF00B05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8"/>
      <color rgb="FF7030A0"/>
      <name val="Arial"/>
      <family val="2"/>
    </font>
    <font>
      <b/>
      <sz val="14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164" fontId="1" fillId="3" borderId="0" xfId="0" applyNumberFormat="1" applyFont="1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workbookViewId="0">
      <selection activeCell="K12" sqref="K12"/>
    </sheetView>
  </sheetViews>
  <sheetFormatPr defaultRowHeight="15" x14ac:dyDescent="0.25"/>
  <cols>
    <col min="5" max="5" width="9.140625" style="1"/>
    <col min="11" max="11" width="9.140625" style="1"/>
  </cols>
  <sheetData>
    <row r="1" spans="2:14" x14ac:dyDescent="0.25">
      <c r="B1" s="3"/>
      <c r="C1" s="3"/>
      <c r="D1" s="3"/>
      <c r="E1" s="4"/>
      <c r="F1" s="3"/>
      <c r="G1" s="3"/>
      <c r="H1" s="3"/>
      <c r="I1" s="3"/>
      <c r="J1" s="3"/>
      <c r="K1" s="4"/>
      <c r="L1" s="3"/>
      <c r="M1" s="3"/>
      <c r="N1" s="3"/>
    </row>
    <row r="2" spans="2:14" ht="23.25" x14ac:dyDescent="0.35">
      <c r="B2" s="3"/>
      <c r="C2" s="3"/>
      <c r="D2" s="3"/>
      <c r="E2" s="4"/>
      <c r="F2" s="3"/>
      <c r="G2" s="5" t="s">
        <v>10</v>
      </c>
      <c r="H2" s="3"/>
      <c r="I2" s="3"/>
      <c r="J2" s="3"/>
      <c r="K2" s="4"/>
      <c r="L2" s="3"/>
      <c r="M2" s="3"/>
      <c r="N2" s="3"/>
    </row>
    <row r="3" spans="2:14" ht="23.25" x14ac:dyDescent="0.35">
      <c r="B3" s="3"/>
      <c r="C3" s="3"/>
      <c r="D3" s="3"/>
      <c r="E3" s="4"/>
      <c r="F3" s="3"/>
      <c r="G3" s="5" t="s">
        <v>11</v>
      </c>
      <c r="H3" s="3"/>
      <c r="I3" s="3"/>
      <c r="J3" s="3"/>
      <c r="K3" s="4"/>
      <c r="L3" s="3"/>
      <c r="M3" s="3"/>
      <c r="N3" s="3"/>
    </row>
    <row r="4" spans="2:14" x14ac:dyDescent="0.25">
      <c r="B4" s="3"/>
      <c r="C4" s="3"/>
      <c r="D4" s="3"/>
      <c r="E4" s="4"/>
      <c r="F4" s="3"/>
      <c r="G4" s="3"/>
      <c r="H4" s="3"/>
      <c r="I4" s="3"/>
      <c r="J4" s="3"/>
      <c r="K4" s="4"/>
      <c r="L4" s="3"/>
      <c r="M4" s="3"/>
      <c r="N4" s="3"/>
    </row>
    <row r="5" spans="2:14" ht="20.25" x14ac:dyDescent="0.3">
      <c r="B5" s="3"/>
      <c r="C5" s="3"/>
      <c r="D5" s="3"/>
      <c r="E5" s="4"/>
      <c r="F5" s="3"/>
      <c r="G5" s="3"/>
      <c r="H5" s="3"/>
      <c r="I5" s="3"/>
      <c r="J5" s="3"/>
      <c r="K5" s="6" t="s">
        <v>8</v>
      </c>
      <c r="L5" s="3"/>
      <c r="M5" s="3"/>
      <c r="N5" s="3"/>
    </row>
    <row r="6" spans="2:14" ht="21" x14ac:dyDescent="0.35">
      <c r="B6" s="3"/>
      <c r="C6" s="7"/>
      <c r="D6" s="7"/>
      <c r="E6" s="8"/>
      <c r="F6" s="7"/>
      <c r="G6" s="7"/>
      <c r="H6" s="7"/>
      <c r="I6" s="7"/>
      <c r="J6" s="7"/>
      <c r="K6" s="6" t="s">
        <v>9</v>
      </c>
      <c r="L6" s="7"/>
      <c r="M6" s="3"/>
      <c r="N6" s="3"/>
    </row>
    <row r="7" spans="2:14" ht="21" x14ac:dyDescent="0.35">
      <c r="B7" s="3"/>
      <c r="C7" s="7"/>
      <c r="D7" s="7"/>
      <c r="E7" s="8"/>
      <c r="F7" s="7"/>
      <c r="G7" s="7"/>
      <c r="H7" s="7"/>
      <c r="I7" s="7"/>
      <c r="J7" s="7"/>
      <c r="K7" s="6"/>
      <c r="L7" s="7"/>
      <c r="M7" s="3"/>
      <c r="N7" s="3"/>
    </row>
    <row r="8" spans="2:14" ht="21" x14ac:dyDescent="0.35">
      <c r="B8" s="3"/>
      <c r="C8" s="7"/>
      <c r="D8" s="9" t="s">
        <v>16</v>
      </c>
      <c r="E8" s="2">
        <v>0.8</v>
      </c>
      <c r="F8" s="10" t="s">
        <v>0</v>
      </c>
      <c r="G8" s="7"/>
      <c r="H8" s="7"/>
      <c r="I8" s="7"/>
      <c r="J8" s="9" t="s">
        <v>4</v>
      </c>
      <c r="K8" s="2">
        <v>4.5999999999999996</v>
      </c>
      <c r="L8" s="10" t="s">
        <v>0</v>
      </c>
      <c r="M8" s="3"/>
      <c r="N8" s="3"/>
    </row>
    <row r="9" spans="2:14" ht="21" x14ac:dyDescent="0.35">
      <c r="B9" s="3"/>
      <c r="C9" s="7"/>
      <c r="D9" s="7"/>
      <c r="E9" s="8"/>
      <c r="F9" s="7"/>
      <c r="G9" s="7"/>
      <c r="H9" s="7"/>
      <c r="I9" s="11"/>
      <c r="J9" s="12" t="s">
        <v>7</v>
      </c>
      <c r="K9" s="2">
        <v>3.5</v>
      </c>
      <c r="L9" s="10"/>
      <c r="M9" s="3"/>
      <c r="N9" s="3"/>
    </row>
    <row r="10" spans="2:14" ht="21" x14ac:dyDescent="0.35">
      <c r="B10" s="3"/>
      <c r="C10" s="7"/>
      <c r="D10" s="7"/>
      <c r="E10" s="8"/>
      <c r="F10" s="7"/>
      <c r="G10" s="7"/>
      <c r="H10" s="7"/>
      <c r="I10" s="7"/>
      <c r="J10" s="7"/>
      <c r="K10" s="8"/>
      <c r="L10" s="10"/>
      <c r="M10" s="3"/>
      <c r="N10" s="3"/>
    </row>
    <row r="11" spans="2:14" ht="21" x14ac:dyDescent="0.35">
      <c r="B11" s="3"/>
      <c r="C11" s="7"/>
      <c r="D11" s="9" t="s">
        <v>5</v>
      </c>
      <c r="E11" s="2">
        <v>3</v>
      </c>
      <c r="F11" s="10" t="s">
        <v>0</v>
      </c>
      <c r="G11" s="10"/>
      <c r="H11" s="7"/>
      <c r="I11" s="7"/>
      <c r="J11" s="9" t="s">
        <v>6</v>
      </c>
      <c r="K11" s="2">
        <v>2.2000000000000002</v>
      </c>
      <c r="L11" s="10" t="s">
        <v>0</v>
      </c>
      <c r="M11" s="3"/>
      <c r="N11" s="3"/>
    </row>
    <row r="12" spans="2:14" ht="21" x14ac:dyDescent="0.35">
      <c r="B12" s="3"/>
      <c r="C12" s="7"/>
      <c r="D12" s="12" t="s">
        <v>7</v>
      </c>
      <c r="E12" s="2">
        <v>3.5</v>
      </c>
      <c r="F12" s="7"/>
      <c r="G12" s="7"/>
      <c r="H12" s="7"/>
      <c r="I12" s="7"/>
      <c r="J12" s="12" t="s">
        <v>7</v>
      </c>
      <c r="K12" s="2">
        <v>4</v>
      </c>
      <c r="L12" s="7"/>
      <c r="M12" s="3"/>
      <c r="N12" s="3"/>
    </row>
    <row r="13" spans="2:14" ht="21" x14ac:dyDescent="0.35">
      <c r="B13" s="3"/>
      <c r="C13" s="7"/>
      <c r="D13" s="12"/>
      <c r="E13" s="4"/>
      <c r="F13" s="7"/>
      <c r="G13" s="7"/>
      <c r="H13" s="7"/>
      <c r="I13" s="7"/>
      <c r="J13" s="12"/>
      <c r="K13" s="4"/>
      <c r="L13" s="7"/>
      <c r="M13" s="3"/>
      <c r="N13" s="3"/>
    </row>
    <row r="14" spans="2:14" ht="23.25" x14ac:dyDescent="0.35">
      <c r="B14" s="3"/>
      <c r="C14" s="17" t="s">
        <v>19</v>
      </c>
      <c r="D14" s="3"/>
      <c r="E14" s="4"/>
      <c r="F14" s="3"/>
      <c r="G14" s="3"/>
      <c r="H14" s="3"/>
      <c r="I14" s="3"/>
      <c r="J14" s="3"/>
      <c r="K14" s="4"/>
      <c r="L14" s="3"/>
      <c r="M14" s="3"/>
      <c r="N14" s="3"/>
    </row>
    <row r="15" spans="2:14" ht="21" x14ac:dyDescent="0.35">
      <c r="B15" s="3"/>
      <c r="C15" s="3"/>
      <c r="D15" s="12" t="s">
        <v>1</v>
      </c>
      <c r="E15" s="14">
        <f>300000000/(SQRT(E12)*2.8*E8*0.001)/1000000000</f>
        <v>71.587832655113672</v>
      </c>
      <c r="F15" s="10" t="s">
        <v>2</v>
      </c>
      <c r="G15" s="10"/>
      <c r="H15" s="3"/>
      <c r="I15" s="3"/>
      <c r="J15" s="12" t="s">
        <v>1</v>
      </c>
      <c r="K15" s="14">
        <f>300000000/(SQRT(MAX(K9,K12))*2.8*E8*0.001)/1000000000</f>
        <v>66.964285714285722</v>
      </c>
      <c r="L15" s="10" t="s">
        <v>2</v>
      </c>
      <c r="M15" s="3"/>
      <c r="N15" s="3"/>
    </row>
    <row r="17" spans="2:14" ht="23.25" x14ac:dyDescent="0.35">
      <c r="B17" s="3"/>
      <c r="C17" s="17" t="s">
        <v>14</v>
      </c>
      <c r="D17" s="3"/>
      <c r="E17" s="4"/>
      <c r="F17" s="3"/>
      <c r="G17" s="3"/>
      <c r="H17" s="3"/>
      <c r="I17" s="3"/>
      <c r="J17" s="3"/>
      <c r="K17" s="4"/>
      <c r="L17" s="3"/>
      <c r="M17" s="3"/>
      <c r="N17" s="3"/>
    </row>
    <row r="18" spans="2:14" ht="23.25" x14ac:dyDescent="0.35">
      <c r="B18" s="3"/>
      <c r="C18" s="17" t="s">
        <v>15</v>
      </c>
      <c r="D18" s="3"/>
      <c r="E18" s="4"/>
      <c r="F18" s="3"/>
      <c r="G18" s="3"/>
      <c r="H18" s="3"/>
      <c r="I18" s="3"/>
      <c r="J18" s="3"/>
      <c r="K18" s="4"/>
      <c r="L18" s="3"/>
      <c r="M18" s="3"/>
      <c r="N18" s="3"/>
    </row>
    <row r="19" spans="2:14" ht="20.25" x14ac:dyDescent="0.3">
      <c r="B19" s="3"/>
      <c r="C19" s="13" t="s">
        <v>3</v>
      </c>
      <c r="D19" s="3"/>
      <c r="E19" s="15"/>
      <c r="F19" s="3"/>
      <c r="G19" s="3"/>
      <c r="H19" s="3"/>
      <c r="I19" s="13" t="s">
        <v>3</v>
      </c>
      <c r="J19" s="3"/>
      <c r="K19" s="15"/>
      <c r="L19" s="3"/>
      <c r="M19" s="3"/>
      <c r="N19" s="3"/>
    </row>
    <row r="20" spans="2:14" ht="21" x14ac:dyDescent="0.35">
      <c r="B20" s="3"/>
      <c r="C20" s="3"/>
      <c r="D20" s="12" t="s">
        <v>1</v>
      </c>
      <c r="E20" s="14">
        <f>300000000/(SQRT(E12)*4*E11*0.001)/1000000000</f>
        <v>13.363062095621217</v>
      </c>
      <c r="F20" s="10" t="s">
        <v>2</v>
      </c>
      <c r="G20" s="10"/>
      <c r="H20" s="3"/>
      <c r="I20" s="3"/>
      <c r="J20" s="12" t="s">
        <v>1</v>
      </c>
      <c r="K20" s="14">
        <f>300000000/(SQRT(K9)*4*K8*0.001+SQRT(K12)*4*K11*0.001)/1000000000</f>
        <v>5.7666526365357376</v>
      </c>
      <c r="L20" s="10" t="s">
        <v>2</v>
      </c>
      <c r="M20" s="3"/>
      <c r="N20" s="3"/>
    </row>
    <row r="21" spans="2:14" x14ac:dyDescent="0.25">
      <c r="B21" s="3"/>
      <c r="C21" s="3"/>
      <c r="D21" s="3"/>
      <c r="E21" s="4"/>
      <c r="F21" s="3"/>
      <c r="G21" s="3"/>
      <c r="H21" s="3"/>
      <c r="I21" s="3"/>
      <c r="J21" s="3"/>
      <c r="K21" s="4"/>
      <c r="L21" s="3"/>
      <c r="M21" s="3"/>
      <c r="N21" s="3"/>
    </row>
    <row r="22" spans="2:14" x14ac:dyDescent="0.25">
      <c r="B22" s="3"/>
      <c r="C22" s="3"/>
      <c r="D22" s="3"/>
      <c r="E22" s="4"/>
      <c r="F22" s="3"/>
      <c r="G22" s="3"/>
      <c r="H22" s="3"/>
      <c r="I22" s="3"/>
      <c r="J22" s="3"/>
      <c r="K22" s="4"/>
      <c r="L22" s="3"/>
      <c r="M22" s="3"/>
      <c r="N22" s="3"/>
    </row>
    <row r="23" spans="2:14" ht="18.75" x14ac:dyDescent="0.3">
      <c r="B23" s="3"/>
      <c r="C23" s="18" t="s">
        <v>17</v>
      </c>
      <c r="G23" s="3"/>
      <c r="H23" s="3"/>
      <c r="I23" s="3"/>
      <c r="J23" s="3"/>
      <c r="K23" s="4"/>
      <c r="L23" s="3"/>
      <c r="M23" s="3"/>
      <c r="N23" s="3"/>
    </row>
    <row r="24" spans="2:14" ht="15.75" x14ac:dyDescent="0.25">
      <c r="C24" s="19" t="s">
        <v>18</v>
      </c>
    </row>
    <row r="25" spans="2:14" x14ac:dyDescent="0.25">
      <c r="D25" s="3"/>
      <c r="E25" s="4"/>
      <c r="F25" s="3"/>
    </row>
    <row r="26" spans="2:14" x14ac:dyDescent="0.25">
      <c r="C26" s="16" t="s">
        <v>12</v>
      </c>
    </row>
    <row r="27" spans="2:14" x14ac:dyDescent="0.25">
      <c r="C27" t="s">
        <v>13</v>
      </c>
    </row>
  </sheetData>
  <sheetProtection password="C780" sheet="1" objects="1" scenarios="1" selectLockedCells="1"/>
  <customSheetViews>
    <customSheetView guid="{FCEE9264-B215-4D77-BCEE-98971764B751}">
      <selection activeCell="W18" sqref="W18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CEE9264-B215-4D77-BCEE-98971764B75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CEE9264-B215-4D77-BCEE-98971764B75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2020-02-13T17:43:21Z</dcterms:created>
  <dcterms:modified xsi:type="dcterms:W3CDTF">2020-02-13T18:52:00Z</dcterms:modified>
</cp:coreProperties>
</file>